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四川钒钛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2A29DC8562244ABEB2E44908991279BE" descr="eb2f608424275181a58057b3b2a1524e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8" name="ID_55DE2037F5A342A39938F0B3AA704981" descr="260a15b823e293770d97b87008d8b4f3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" name="ID_9DCB4281B3BA4E54B1AB54A546CF5C63" descr="e58dcd5206481227cb3f88f47c52f942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<sst xmlns="http://schemas.openxmlformats.org/spreadsheetml/2006/main" count="66" uniqueCount="32">
  <si>
    <t>序号</t>
  </si>
  <si>
    <t>物资名称</t>
  </si>
  <si>
    <t>规格型号</t>
  </si>
  <si>
    <t>单位</t>
  </si>
  <si>
    <t>其他功能要求</t>
  </si>
  <si>
    <t>鞋图</t>
  </si>
  <si>
    <t>鞋面材质</t>
  </si>
  <si>
    <t>需求数量（双）</t>
  </si>
  <si>
    <t>防砸</t>
  </si>
  <si>
    <t>防穿刺</t>
  </si>
  <si>
    <t>电绝缘10KV</t>
  </si>
  <si>
    <t>防静电</t>
  </si>
  <si>
    <t>耐酸碱</t>
  </si>
  <si>
    <t>耐高温</t>
  </si>
  <si>
    <t>防滑</t>
  </si>
  <si>
    <t>防砸烫劳保皮鞋</t>
  </si>
  <si>
    <t>中帮，黑色压花头层牛皮鞋面、橡胶鞋底、耐高温300°、防砸、防滑</t>
  </si>
  <si>
    <t>双</t>
  </si>
  <si>
    <t>√</t>
  </si>
  <si>
    <t>黑色压花头层牛皮</t>
  </si>
  <si>
    <t>低帮，黑色压花头层牛皮鞋面、橡胶鞋底、耐高温300°、防砸、防滑</t>
  </si>
  <si>
    <t>防砸耐高温马靴</t>
  </si>
  <si>
    <t>中简靴，棕色头层反绒牛皮鞋面、橡胶鞋底，耐高温300、防砸、防滑</t>
  </si>
  <si>
    <t>棕色反绒头层牛皮</t>
  </si>
  <si>
    <t>电绝缘劳保皮鞋</t>
  </si>
  <si>
    <t>低帮，黑色压花头层牛皮鞋面、橡胶鞋底，电绝缘10KV、防砸、防滑</t>
  </si>
  <si>
    <t>防静电劳保皮鞋</t>
  </si>
  <si>
    <t>低帮，黑色压花头层牛皮鞋面、橡胶鞋底，防静电、防砸、防滑</t>
  </si>
  <si>
    <t>防酸碱劳保皮鞋</t>
  </si>
  <si>
    <t>低帮，黑色压花头层牛皮鞋面、橡胶鞋底，耐酸碱、防砸、防滑</t>
  </si>
  <si>
    <t>低帮劳保皮鞋</t>
  </si>
  <si>
    <t>低帮，黑色压花头层牛皮鞋面、橡胶鞋底，耐油、耐磨、防滑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</si>
</sst>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6" xfId="51"/>
    <cellStyle name="常规 7" xfId="52"/>
    <cellStyle name="常规 9" xfId="53"/>
  </cellStyles>
  <tableStyles count="0" defaultTableStyle="TableStyleMedium9" defaultPivotStyle="PivotStyleLight16"/>
  <colors>
    <mruColors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55" zoomScaleNormal="55" workbookViewId="0">
      <selection activeCell="R8" sqref="R8"/>
    </sheetView>
  </sheetViews>
  <sheetFormatPr defaultColWidth="9" defaultRowHeight="15.6"/>
  <cols>
    <col min="2" max="2" width="29.3703703703704" customWidth="1"/>
    <col min="3" max="3" width="24.25" customWidth="1"/>
    <col min="7" max="7" width="11.8796296296296" customWidth="1"/>
    <col min="12" max="12" width="28.75" customWidth="1"/>
    <col min="13" max="13" width="20.1203703703704" customWidth="1"/>
    <col min="14" max="14" width="16.3333333333333" style="1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4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5" t="s">
        <v>5</v>
      </c>
      <c r="M2" s="5" t="s">
        <v>6</v>
      </c>
      <c r="N2" s="5" t="s">
        <v>7</v>
      </c>
    </row>
    <row r="3" ht="25" customHeight="1" spans="1:14">
      <c r="A3" s="3"/>
      <c r="B3" s="3"/>
      <c r="C3" s="3"/>
      <c r="D3" s="3"/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/>
      <c r="M3" s="4"/>
      <c r="N3" s="4"/>
    </row>
    <row r="4" ht="99" customHeight="1" spans="1:14">
      <c r="A4" s="4">
        <v>1</v>
      </c>
      <c r="B4" s="5" t="s">
        <v>15</v>
      </c>
      <c r="C4" s="5" t="s">
        <v>16</v>
      </c>
      <c r="D4" s="4" t="s">
        <v>17</v>
      </c>
      <c r="E4" s="6" t="s">
        <v>18</v>
      </c>
      <c r="F4" s="6"/>
      <c r="G4" s="6"/>
      <c r="H4" s="6"/>
      <c r="I4" s="6"/>
      <c r="J4" s="6" t="s">
        <v>18</v>
      </c>
      <c r="K4" s="6" t="s">
        <v>18</v>
      </c>
      <c r="L4" s="6" t="str">
        <f>_xlfn.DISPIMG("ID_9DCB4281B3BA4E54B1AB54A546CF5C63",1)</f>
        <v>=DISPIMG("ID_9DCB4281B3BA4E54B1AB54A546CF5C63",1)</v>
      </c>
      <c r="M4" s="6" t="s">
        <v>19</v>
      </c>
      <c r="N4" s="7">
        <v>1400</v>
      </c>
    </row>
    <row r="5" ht="99" customHeight="1" spans="1:14">
      <c r="A5" s="4">
        <v>2</v>
      </c>
      <c r="B5" s="5" t="s">
        <v>15</v>
      </c>
      <c r="C5" s="5" t="s">
        <v>20</v>
      </c>
      <c r="D5" s="4" t="s">
        <v>17</v>
      </c>
      <c r="E5" s="6" t="s">
        <v>18</v>
      </c>
      <c r="F5" s="6"/>
      <c r="G5" s="6"/>
      <c r="H5" s="6"/>
      <c r="I5" s="6"/>
      <c r="J5" s="6" t="s">
        <v>18</v>
      </c>
      <c r="K5" s="6" t="s">
        <v>18</v>
      </c>
      <c r="L5" s="6" t="str">
        <f t="shared" ref="L5:L10" si="0">_xlfn.DISPIMG("ID_55DE2037F5A342A39938F0B3AA704981",1)</f>
        <v>=DISPIMG("ID_55DE2037F5A342A39938F0B3AA704981",1)</v>
      </c>
      <c r="M5" s="6" t="s">
        <v>19</v>
      </c>
      <c r="N5" s="7">
        <v>5300</v>
      </c>
    </row>
    <row r="6" ht="99" customHeight="1" spans="1:14">
      <c r="A6" s="4">
        <v>3</v>
      </c>
      <c r="B6" s="5" t="s">
        <v>21</v>
      </c>
      <c r="C6" s="5" t="s">
        <v>22</v>
      </c>
      <c r="D6" s="4" t="s">
        <v>17</v>
      </c>
      <c r="E6" s="6" t="s">
        <v>18</v>
      </c>
      <c r="F6" s="6"/>
      <c r="G6" s="6"/>
      <c r="H6" s="6"/>
      <c r="I6" s="6"/>
      <c r="J6" s="6" t="s">
        <v>18</v>
      </c>
      <c r="K6" s="6" t="s">
        <v>18</v>
      </c>
      <c r="L6" s="6" t="str">
        <f>_xlfn.DISPIMG("ID_2A29DC8562244ABEB2E44908991279BE",1)</f>
        <v>=DISPIMG("ID_2A29DC8562244ABEB2E44908991279BE",1)</v>
      </c>
      <c r="M6" s="6" t="s">
        <v>23</v>
      </c>
      <c r="N6" s="7">
        <v>1000</v>
      </c>
    </row>
    <row r="7" ht="99" customHeight="1" spans="1:14">
      <c r="A7" s="4">
        <v>4</v>
      </c>
      <c r="B7" s="5" t="s">
        <v>24</v>
      </c>
      <c r="C7" s="5" t="s">
        <v>25</v>
      </c>
      <c r="D7" s="4" t="s">
        <v>17</v>
      </c>
      <c r="E7" s="6" t="s">
        <v>18</v>
      </c>
      <c r="F7" s="6"/>
      <c r="G7" s="6" t="s">
        <v>18</v>
      </c>
      <c r="H7" s="6"/>
      <c r="I7" s="6"/>
      <c r="J7" s="6" t="s">
        <v>18</v>
      </c>
      <c r="K7" s="6" t="s">
        <v>18</v>
      </c>
      <c r="L7" s="6" t="str">
        <f t="shared" si="0"/>
        <v>=DISPIMG("ID_55DE2037F5A342A39938F0B3AA704981",1)</v>
      </c>
      <c r="M7" s="6" t="s">
        <v>19</v>
      </c>
      <c r="N7" s="7">
        <v>900</v>
      </c>
    </row>
    <row r="8" ht="99" customHeight="1" spans="1:14">
      <c r="A8" s="4">
        <v>5</v>
      </c>
      <c r="B8" s="5" t="s">
        <v>26</v>
      </c>
      <c r="C8" s="5" t="s">
        <v>27</v>
      </c>
      <c r="D8" s="4" t="s">
        <v>17</v>
      </c>
      <c r="E8" s="6" t="s">
        <v>18</v>
      </c>
      <c r="F8" s="6"/>
      <c r="G8" s="6"/>
      <c r="H8" s="6" t="s">
        <v>18</v>
      </c>
      <c r="I8" s="6"/>
      <c r="J8" s="6" t="s">
        <v>18</v>
      </c>
      <c r="K8" s="6" t="s">
        <v>18</v>
      </c>
      <c r="L8" s="6" t="str">
        <f t="shared" si="0"/>
        <v>=DISPIMG("ID_55DE2037F5A342A39938F0B3AA704981",1)</v>
      </c>
      <c r="M8" s="6" t="s">
        <v>19</v>
      </c>
      <c r="N8" s="7">
        <v>100</v>
      </c>
    </row>
    <row r="9" ht="99" customHeight="1" spans="1:14">
      <c r="A9" s="4">
        <v>6</v>
      </c>
      <c r="B9" s="5" t="s">
        <v>28</v>
      </c>
      <c r="C9" s="5" t="s">
        <v>29</v>
      </c>
      <c r="D9" s="4" t="s">
        <v>17</v>
      </c>
      <c r="E9" s="6" t="s">
        <v>18</v>
      </c>
      <c r="F9" s="6"/>
      <c r="G9" s="6"/>
      <c r="H9" s="6"/>
      <c r="I9" s="6" t="s">
        <v>18</v>
      </c>
      <c r="J9" s="6" t="s">
        <v>18</v>
      </c>
      <c r="K9" s="6" t="s">
        <v>18</v>
      </c>
      <c r="L9" s="6" t="str">
        <f t="shared" si="0"/>
        <v>=DISPIMG("ID_55DE2037F5A342A39938F0B3AA704981",1)</v>
      </c>
      <c r="M9" s="6" t="s">
        <v>19</v>
      </c>
      <c r="N9" s="7">
        <v>60</v>
      </c>
    </row>
    <row r="10" ht="99" customHeight="1" spans="1:14">
      <c r="A10" s="4">
        <v>7</v>
      </c>
      <c r="B10" s="5" t="s">
        <v>30</v>
      </c>
      <c r="C10" s="5" t="s">
        <v>31</v>
      </c>
      <c r="D10" s="4" t="s">
        <v>17</v>
      </c>
      <c r="E10" s="6"/>
      <c r="F10" s="6"/>
      <c r="G10" s="6"/>
      <c r="H10" s="6"/>
      <c r="I10" s="6"/>
      <c r="J10" s="6" t="s">
        <v>18</v>
      </c>
      <c r="K10" s="6" t="s">
        <v>18</v>
      </c>
      <c r="L10" s="6" t="str">
        <f t="shared" si="0"/>
        <v>=DISPIMG("ID_55DE2037F5A342A39938F0B3AA704981",1)</v>
      </c>
      <c r="M10" s="6" t="s">
        <v>19</v>
      </c>
      <c r="N10" s="7">
        <v>200</v>
      </c>
    </row>
    <row r="11" spans="1:14">
      <c r="N11" s="1">
        <f>SUM(N4:N10)</f>
        <v>8960</v>
      </c>
    </row>
  </sheetData>
  <mergeCells count="8">
    <mergeCell ref="E2:K2"/>
    <mergeCell ref="A2:A3"/>
    <mergeCell ref="B2:B3"/>
    <mergeCell ref="C2:C3"/>
    <mergeCell ref="D2:D3"/>
    <mergeCell ref="L2:L3"/>
    <mergeCell ref="M2:M3"/>
    <mergeCell ref="N2:N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四川钒钛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2006-09-13T11:21:00Z</dcterms:created>
  <cp:lastPrinted>2024-01-05T00:14:00Z</cp:lastPrinted>
  <dcterms:modified xsi:type="dcterms:W3CDTF">2026-06-18T06:28:05Z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11FD597044C4415884E206D8E2FC12A7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